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filterPrivacy="1" defaultThemeVersion="124226"/>
  <xr:revisionPtr revIDLastSave="143" documentId="13_ncr:4000b_{271B81E5-F0F5-4A46-AB53-0A1E42C006AC}" xr6:coauthVersionLast="47" xr6:coauthVersionMax="47" xr10:uidLastSave="{1DC09B45-1C38-474C-BB51-747ACA65B053}"/>
  <bookViews>
    <workbookView xWindow="-108" yWindow="-108" windowWidth="23256" windowHeight="12456" xr2:uid="{00000000-000D-0000-FFFF-FFFF00000000}"/>
  </bookViews>
  <sheets>
    <sheet name="Gross Profit Break-even" sheetId="2" r:id="rId1"/>
    <sheet name="Break-even" sheetId="1" r:id="rId2"/>
  </sheets>
  <definedNames>
    <definedName name="_xlnm.Print_Area" localSheetId="1">'Break-even'!$B$3:$M$38</definedName>
    <definedName name="_xlnm.Print_Area" localSheetId="0">'Gross Profit Break-even'!$B$1:$J$27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2" l="1"/>
  <c r="G20" i="2"/>
  <c r="J29" i="1"/>
  <c r="D41" i="1"/>
  <c r="D39" i="1"/>
  <c r="G39" i="1"/>
  <c r="J41" i="1"/>
  <c r="J27" i="1"/>
  <c r="J40" i="1"/>
  <c r="G40" i="1"/>
  <c r="D40" i="1"/>
  <c r="J37" i="1"/>
  <c r="G37" i="1"/>
  <c r="D37" i="1"/>
  <c r="J13" i="1"/>
  <c r="J39" i="1"/>
  <c r="D35" i="1"/>
</calcChain>
</file>

<file path=xl/sharedStrings.xml><?xml version="1.0" encoding="utf-8"?>
<sst xmlns="http://schemas.openxmlformats.org/spreadsheetml/2006/main" count="26" uniqueCount="23">
  <si>
    <t>Note. This is a guide only and should neither replace competent advice, nor be taken or relied upon as financial or professional advice. Seek professional advice before making any decision that could affect your business.</t>
  </si>
  <si>
    <t>Break-even Calculator</t>
  </si>
  <si>
    <t>Required Return</t>
  </si>
  <si>
    <t xml:space="preserve">Enter the number of weeks you can work each year </t>
  </si>
  <si>
    <t xml:space="preserve">Enter the net profit you'd like to make each year. Try increasing or decreasing the amount to see the impact on sales needed to break-even. </t>
  </si>
  <si>
    <t>Things you can control or change</t>
  </si>
  <si>
    <t>Overhead costs</t>
  </si>
  <si>
    <t>Enter the total overheads for the year. This includes the costs of running your business that are not directly associated with the cost of production and will include items such as rent, insurance and accounting. If you're unsure complete a cashflow forecast to help you estimate.</t>
  </si>
  <si>
    <t>Sale price</t>
  </si>
  <si>
    <t>Enter the sale price of your main product or service. If you're selling a service then this could be your hourly charge-out rate.</t>
  </si>
  <si>
    <t>per unit</t>
  </si>
  <si>
    <t>Labour</t>
  </si>
  <si>
    <t>Enter any direct labour costs that are not included in the overheads. If it is too difficult to allocate specific labour costs to a product or service, it's easier to leave this at zero and include any labour costs into overheads.</t>
  </si>
  <si>
    <t>Materials</t>
  </si>
  <si>
    <t>Enter any direct material costs you can allocate to the product or service.</t>
  </si>
  <si>
    <t>Weeks open</t>
  </si>
  <si>
    <t>Your Results</t>
  </si>
  <si>
    <t>Gross profit break-even calculation</t>
  </si>
  <si>
    <t>Gross profit margin required</t>
  </si>
  <si>
    <t>Level of overhead</t>
  </si>
  <si>
    <t>Total Sales Required</t>
  </si>
  <si>
    <t>Gross profit percentage</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</si>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</sst>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quot;$&quot;#,##0.00"/>
    <numFmt numFmtId="44" formatCode="_-&quot;$&quot;* #,##0.00_-;\-&quot;$&quot;* #,##0.00_-;_-&quot;$&quot;* &quot;-&quot;??_-;_-@_-"/>
    <numFmt numFmtId="164" formatCode="&quot;$&quot;#,##0.00"/>
    <numFmt numFmtId="165" formatCode="[$$-1409]#,##0"/>
    <numFmt numFmtId="166" formatCode="#,##0_ ;\-#,##0\ "/>
    <numFmt numFmtId="167" formatCode="[$$-409]#,##0"/>
    <numFmt numFmtId="168" formatCode="[$$-409]#,##0.00"/>
    <numFmt numFmtId="169" formatCode="0.00000000"/>
    <numFmt numFmtId="170" formatCode="#,##0.000000000000"/>
    <numFmt numFmtId="171" formatCode="_-[$$-409]* #,##0_ ;_-[$$-409]* \-#,##0\ ;_-[$$-409]* &quot;-&quot;??_ ;_-@_ "/>
    <numFmt numFmtId="172" formatCode="_-&quot;£&quot;* #,##0.00_-;\-&quot;£&quot;* #,##0.00_-;_-&quot;£&quot;* &quot;-&quot;??_-;_-@_-"/>
    <numFmt numFmtId="173" formatCode="[$$-409]#,##0_ ;\-[$$-409]#,##0\ "/>
  </numFmts>
  <fonts count="30" x14ac:knownFonts="1">
    <font>
      <sz val="8.5"/>
      <name val="Verdana"/>
    </font>
    <font>
      <sz val="11"/>
      <color theme="1"/>
      <name val="Calibri"/>
      <family val="2"/>
      <scheme val="minor"/>
    </font>
    <font>
      <sz val="8.5"/>
      <name val="Verdana"/>
    </font>
    <font>
      <sz val="8"/>
      <name val="Verdana"/>
      <family val="2"/>
    </font>
    <font>
      <sz val="11"/>
      <name val="Calibri"/>
      <family val="2"/>
      <scheme val="minor"/>
    </font>
    <font>
      <sz val="8.5"/>
      <name val="Calibri"/>
      <family val="2"/>
      <scheme val="minor"/>
    </font>
    <font>
      <b/>
      <sz val="8.5"/>
      <name val="Calibri"/>
      <family val="2"/>
      <scheme val="minor"/>
    </font>
    <font>
      <b/>
      <sz val="8.5"/>
      <color indexed="62"/>
      <name val="Calibri"/>
      <family val="2"/>
      <scheme val="minor"/>
    </font>
    <font>
      <sz val="10"/>
      <name val="Calibri"/>
      <family val="2"/>
      <scheme val="minor"/>
    </font>
    <font>
      <b/>
      <sz val="11"/>
      <name val="Calibri"/>
      <family val="2"/>
      <scheme val="minor"/>
    </font>
    <font>
      <sz val="8.5"/>
      <color theme="0"/>
      <name val="Calibri"/>
      <family val="2"/>
      <scheme val="minor"/>
    </font>
    <font>
      <sz val="18"/>
      <name val="Calibri"/>
      <family val="2"/>
      <scheme val="minor"/>
    </font>
    <font>
      <sz val="10"/>
      <color rgb="FF808080"/>
      <name val="Calibri"/>
      <family val="2"/>
      <scheme val="minor"/>
    </font>
    <font>
      <b/>
      <sz val="14"/>
      <name val="Calibri"/>
      <family val="2"/>
      <scheme val="minor"/>
    </font>
    <font>
      <b/>
      <sz val="12"/>
      <name val="Calibri"/>
      <family val="2"/>
      <scheme val="minor"/>
    </font>
    <font>
      <sz val="12"/>
      <name val="Calibri"/>
      <family val="2"/>
      <scheme val="minor"/>
    </font>
    <font>
      <b/>
      <sz val="20"/>
      <color rgb="FFFCBD1B"/>
      <name val="Calibri"/>
      <family val="2"/>
      <scheme val="minor"/>
    </font>
    <font>
      <sz val="28"/>
      <name val="Calibri"/>
      <family val="2"/>
      <scheme val="minor"/>
    </font>
    <font>
      <sz val="12"/>
      <color rgb="FFFCBD1B"/>
      <name val="Calibri"/>
      <family val="2"/>
      <scheme val="minor"/>
    </font>
    <font>
      <b/>
      <sz val="12"/>
      <color rgb="FFFCBD1B"/>
      <name val="Calibri"/>
      <family val="2"/>
      <scheme val="minor"/>
    </font>
    <font>
      <sz val="11"/>
      <color rgb="FFE6E7E8"/>
      <name val="Calibri"/>
      <family val="2"/>
      <scheme val="minor"/>
    </font>
    <font>
      <b/>
      <sz val="18"/>
      <color theme="1"/>
      <name val="Calibri"/>
      <family val="2"/>
      <scheme val="minor"/>
    </font>
    <font>
      <sz val="16"/>
      <color theme="1"/>
      <name val="Calibri"/>
      <family val="2"/>
      <scheme val="minor"/>
    </font>
    <font>
      <b/>
      <sz val="14"/>
      <color rgb="FF000000"/>
      <name val="Calibri"/>
      <family val="2"/>
      <scheme val="minor"/>
    </font>
    <font>
      <sz val="11"/>
      <color rgb="FF000000"/>
      <name val="Calibri"/>
      <family val="2"/>
      <scheme val="minor"/>
    </font>
    <font>
      <sz val="48"/>
      <color theme="1"/>
      <name val="Calibri"/>
      <family val="2"/>
      <scheme val="minor"/>
    </font>
    <font>
      <sz val="20"/>
      <color theme="1"/>
      <name val="Calibri"/>
      <family val="2"/>
      <scheme val="minor"/>
    </font>
    <font>
      <sz val="12"/>
      <color theme="1"/>
      <name val="Calibri"/>
      <family val="2"/>
      <scheme val="minor"/>
    </font>
    <font>
      <sz val="18"/>
      <color rgb="FF000000"/>
      <name val="Calibri"/>
      <family val="2"/>
      <scheme val="minor"/>
    </font>
    <font>
      <sz val="28"/>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D9D9D6"/>
        <bgColor indexed="64"/>
      </patternFill>
    </fill>
    <fill>
      <patternFill patternType="solid">
        <fgColor theme="1"/>
        <bgColor indexed="64"/>
      </patternFill>
    </fill>
    <fill>
      <patternFill patternType="solid">
        <fgColor rgb="FFFCBD1B"/>
        <bgColor indexed="64"/>
      </patternFill>
    </fill>
    <fill>
      <patternFill patternType="solid">
        <fgColor rgb="FFE6E7E8"/>
        <bgColor indexed="64"/>
      </patternFill>
    </fill>
    <fill>
      <patternFill patternType="solid">
        <fgColor rgb="FFE7E6E6"/>
        <bgColor indexed="64"/>
      </patternFill>
    </fill>
    <fill>
      <patternFill patternType="solid">
        <fgColor rgb="FF000000"/>
        <bgColor indexed="64"/>
      </patternFill>
    </fill>
  </fills>
  <borders count="3">
    <border>
      <left/>
      <right/>
      <top/>
      <bottom/>
      <diagonal/>
    </border>
    <border>
      <left/>
      <right/>
      <top/>
      <bottom style="thin">
        <color indexed="64"/>
      </bottom>
      <diagonal/>
    </border>
    <border>
      <left style="thin">
        <color theme="0"/>
      </left>
      <right/>
      <top/>
      <bottom/>
      <diagonal/>
    </border>
  </borders>
  <cellStyleXfs count="5">
    <xf numFmtId="0" fontId="0" fillId="0" borderId="0"/>
    <xf numFmtId="44" fontId="2" fillId="0" borderId="0" applyFont="0" applyFill="0" applyBorder="0" applyAlignment="0" applyProtection="0"/>
    <xf numFmtId="0" fontId="1" fillId="0" borderId="0"/>
    <xf numFmtId="172"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4" fillId="2" borderId="0" xfId="0" applyFont="1" applyFill="1" applyBorder="1" applyProtection="1"/>
    <xf numFmtId="0" fontId="5" fillId="2" borderId="0" xfId="0" applyFont="1" applyFill="1" applyBorder="1" applyProtection="1"/>
    <xf numFmtId="0" fontId="5" fillId="3" borderId="0" xfId="0" applyFont="1" applyFill="1" applyProtection="1"/>
    <xf numFmtId="0" fontId="5" fillId="3" borderId="0" xfId="0" applyFont="1" applyFill="1" applyBorder="1" applyProtection="1"/>
    <xf numFmtId="0" fontId="7" fillId="3" borderId="0" xfId="1" applyNumberFormat="1"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6" fillId="3" borderId="0" xfId="0" applyFont="1" applyFill="1" applyBorder="1" applyAlignment="1" applyProtection="1">
      <alignment horizontal="center" vertical="center" wrapText="1"/>
    </xf>
    <xf numFmtId="0" fontId="5" fillId="2" borderId="0" xfId="0" applyFont="1" applyFill="1" applyProtection="1"/>
    <xf numFmtId="0" fontId="9" fillId="2" borderId="0" xfId="0" applyFont="1" applyFill="1" applyBorder="1" applyAlignment="1" applyProtection="1">
      <alignment horizontal="center" vertical="center"/>
    </xf>
    <xf numFmtId="0" fontId="5" fillId="2" borderId="0" xfId="0" applyFont="1" applyFill="1" applyBorder="1" applyAlignment="1" applyProtection="1"/>
    <xf numFmtId="0" fontId="5" fillId="4" borderId="0" xfId="0" applyFont="1" applyFill="1" applyProtection="1"/>
    <xf numFmtId="0" fontId="6" fillId="4" borderId="0" xfId="0" applyFont="1" applyFill="1" applyBorder="1" applyAlignment="1" applyProtection="1">
      <alignment horizontal="center" vertical="center" wrapText="1"/>
    </xf>
    <xf numFmtId="0" fontId="11" fillId="4" borderId="0" xfId="0" applyFont="1" applyFill="1" applyBorder="1" applyAlignment="1" applyProtection="1">
      <alignment horizontal="left" vertical="center" wrapText="1"/>
    </xf>
    <xf numFmtId="0" fontId="5" fillId="4" borderId="0" xfId="0" applyFont="1" applyFill="1" applyBorder="1" applyProtection="1"/>
    <xf numFmtId="167" fontId="4" fillId="2" borderId="0" xfId="1" applyNumberFormat="1" applyFont="1" applyFill="1" applyBorder="1" applyAlignment="1" applyProtection="1">
      <alignment vertical="center"/>
      <protection locked="0"/>
    </xf>
    <xf numFmtId="168" fontId="4" fillId="2" borderId="0" xfId="1" applyNumberFormat="1" applyFont="1" applyFill="1" applyBorder="1" applyAlignment="1" applyProtection="1">
      <alignment vertical="center"/>
      <protection locked="0"/>
    </xf>
    <xf numFmtId="0" fontId="4" fillId="6" borderId="0" xfId="0" applyFont="1" applyFill="1" applyBorder="1" applyProtection="1"/>
    <xf numFmtId="0" fontId="4" fillId="6" borderId="0" xfId="0" applyFont="1" applyFill="1" applyBorder="1" applyAlignment="1" applyProtection="1"/>
    <xf numFmtId="0" fontId="4" fillId="6" borderId="0" xfId="0" applyFont="1" applyFill="1" applyBorder="1" applyAlignment="1" applyProtection="1">
      <alignment horizontal="right" vertical="center"/>
    </xf>
    <xf numFmtId="3" fontId="4" fillId="6" borderId="0" xfId="0" applyNumberFormat="1" applyFont="1" applyFill="1" applyBorder="1" applyAlignment="1" applyProtection="1">
      <alignment vertical="center"/>
    </xf>
    <xf numFmtId="164" fontId="4" fillId="6" borderId="0" xfId="0" applyNumberFormat="1" applyFont="1" applyFill="1" applyBorder="1" applyAlignment="1" applyProtection="1">
      <alignment vertical="center"/>
    </xf>
    <xf numFmtId="7" fontId="4" fillId="6" borderId="0" xfId="1" applyNumberFormat="1" applyFont="1" applyFill="1" applyBorder="1" applyAlignment="1" applyProtection="1">
      <alignment vertical="center"/>
    </xf>
    <xf numFmtId="0" fontId="9" fillId="6" borderId="0" xfId="0" applyFont="1" applyFill="1" applyBorder="1" applyAlignment="1" applyProtection="1">
      <alignment horizontal="center" vertical="center"/>
    </xf>
    <xf numFmtId="0" fontId="9" fillId="6" borderId="0" xfId="0" applyFont="1" applyFill="1" applyBorder="1" applyAlignment="1" applyProtection="1">
      <alignment horizontal="right" vertical="center"/>
    </xf>
    <xf numFmtId="166" fontId="4" fillId="2" borderId="0" xfId="1" applyNumberFormat="1" applyFont="1" applyFill="1" applyBorder="1" applyAlignment="1" applyProtection="1">
      <alignment vertical="center"/>
      <protection locked="0"/>
    </xf>
    <xf numFmtId="167" fontId="15" fillId="2" borderId="0" xfId="1" applyNumberFormat="1" applyFont="1" applyFill="1" applyBorder="1" applyAlignment="1" applyProtection="1">
      <alignment vertical="center"/>
      <protection locked="0"/>
    </xf>
    <xf numFmtId="0" fontId="14" fillId="6" borderId="0" xfId="0" applyFont="1" applyFill="1" applyBorder="1" applyAlignment="1" applyProtection="1">
      <alignment horizontal="left" vertical="center"/>
    </xf>
    <xf numFmtId="0" fontId="16" fillId="4" borderId="0" xfId="0" applyFont="1" applyFill="1" applyBorder="1" applyAlignment="1" applyProtection="1">
      <alignment horizontal="left" vertical="center" wrapText="1"/>
    </xf>
    <xf numFmtId="0" fontId="8" fillId="6" borderId="0" xfId="0" applyFont="1" applyFill="1" applyBorder="1" applyAlignment="1" applyProtection="1">
      <alignment horizontal="right" vertical="top"/>
    </xf>
    <xf numFmtId="0" fontId="4" fillId="3" borderId="0" xfId="0" applyFont="1" applyFill="1" applyProtection="1"/>
    <xf numFmtId="0" fontId="4" fillId="3" borderId="0" xfId="0" applyFont="1" applyFill="1" applyBorder="1" applyProtection="1"/>
    <xf numFmtId="0" fontId="9" fillId="3" borderId="0" xfId="1" applyNumberFormat="1" applyFont="1" applyFill="1" applyBorder="1" applyAlignment="1" applyProtection="1">
      <alignment horizontal="center" vertical="center"/>
    </xf>
    <xf numFmtId="164" fontId="4" fillId="6" borderId="0" xfId="0" applyNumberFormat="1" applyFont="1" applyFill="1" applyBorder="1" applyAlignment="1" applyProtection="1">
      <alignment horizontal="left" vertical="top" wrapText="1"/>
    </xf>
    <xf numFmtId="0" fontId="4" fillId="5" borderId="0" xfId="0" applyFont="1" applyFill="1" applyBorder="1" applyProtection="1"/>
    <xf numFmtId="0" fontId="9" fillId="5" borderId="0" xfId="0" applyFont="1" applyFill="1" applyBorder="1" applyAlignment="1" applyProtection="1">
      <alignment vertical="center" wrapText="1"/>
    </xf>
    <xf numFmtId="0" fontId="14" fillId="5" borderId="0" xfId="0" applyFont="1" applyFill="1" applyBorder="1" applyAlignment="1" applyProtection="1">
      <alignment vertical="center" wrapText="1"/>
    </xf>
    <xf numFmtId="0" fontId="14" fillId="5" borderId="2" xfId="0" applyFont="1" applyFill="1" applyBorder="1" applyAlignment="1" applyProtection="1">
      <alignment vertical="center" wrapText="1"/>
    </xf>
    <xf numFmtId="0" fontId="14" fillId="5" borderId="0" xfId="0" applyFont="1" applyFill="1" applyBorder="1" applyAlignment="1" applyProtection="1">
      <alignment vertical="center"/>
    </xf>
    <xf numFmtId="1" fontId="13" fillId="5" borderId="0" xfId="0" applyNumberFormat="1" applyFont="1" applyFill="1" applyBorder="1" applyAlignment="1" applyProtection="1">
      <alignment horizontal="center" vertical="center"/>
    </xf>
    <xf numFmtId="0" fontId="4" fillId="5" borderId="0" xfId="0" applyFont="1" applyFill="1" applyBorder="1" applyAlignment="1" applyProtection="1"/>
    <xf numFmtId="0" fontId="15" fillId="5" borderId="0" xfId="0" applyFont="1" applyFill="1" applyBorder="1" applyAlignment="1" applyProtection="1"/>
    <xf numFmtId="0" fontId="15" fillId="5" borderId="2" xfId="0" applyFont="1" applyFill="1" applyBorder="1" applyAlignment="1" applyProtection="1"/>
    <xf numFmtId="0" fontId="5" fillId="5" borderId="0" xfId="0" applyFont="1" applyFill="1" applyBorder="1" applyProtection="1"/>
    <xf numFmtId="0" fontId="9" fillId="5" borderId="0" xfId="0" applyFont="1" applyFill="1" applyBorder="1" applyAlignment="1" applyProtection="1">
      <alignment vertical="center"/>
    </xf>
    <xf numFmtId="167" fontId="13" fillId="5" borderId="0" xfId="0" applyNumberFormat="1" applyFont="1" applyFill="1" applyBorder="1" applyAlignment="1" applyProtection="1">
      <alignment horizontal="center" vertical="center"/>
    </xf>
    <xf numFmtId="0" fontId="13" fillId="5" borderId="0" xfId="0" applyFont="1" applyFill="1" applyBorder="1" applyAlignment="1" applyProtection="1">
      <alignment horizontal="center" vertical="center" wrapText="1"/>
    </xf>
    <xf numFmtId="170" fontId="18" fillId="5" borderId="0" xfId="0" applyNumberFormat="1" applyFont="1" applyFill="1" applyBorder="1" applyAlignment="1" applyProtection="1">
      <alignment horizontal="center"/>
    </xf>
    <xf numFmtId="0" fontId="19" fillId="5" borderId="0" xfId="0" applyFont="1" applyFill="1" applyBorder="1" applyAlignment="1" applyProtection="1">
      <alignment vertical="center" wrapText="1"/>
    </xf>
    <xf numFmtId="169" fontId="18" fillId="5" borderId="0" xfId="0" applyNumberFormat="1" applyFont="1" applyFill="1" applyBorder="1" applyAlignment="1" applyProtection="1">
      <alignment horizontal="center"/>
    </xf>
    <xf numFmtId="168" fontId="20" fillId="6" borderId="0" xfId="0" applyNumberFormat="1" applyFont="1" applyFill="1" applyBorder="1" applyProtection="1"/>
    <xf numFmtId="7" fontId="20" fillId="6" borderId="0" xfId="1" applyNumberFormat="1" applyFont="1" applyFill="1" applyBorder="1" applyAlignment="1" applyProtection="1">
      <alignment vertical="center"/>
    </xf>
    <xf numFmtId="0" fontId="10" fillId="4" borderId="0" xfId="0" applyFont="1" applyFill="1" applyAlignment="1" applyProtection="1">
      <alignment horizontal="center" vertical="center"/>
    </xf>
    <xf numFmtId="0" fontId="13" fillId="5" borderId="0" xfId="0" applyFont="1" applyFill="1" applyBorder="1" applyAlignment="1" applyProtection="1">
      <alignment vertical="center"/>
    </xf>
    <xf numFmtId="167" fontId="15" fillId="2" borderId="0" xfId="1" applyNumberFormat="1" applyFont="1" applyFill="1" applyBorder="1" applyAlignment="1" applyProtection="1">
      <alignment vertical="center"/>
    </xf>
    <xf numFmtId="167" fontId="4" fillId="2" borderId="0" xfId="1" applyNumberFormat="1" applyFont="1" applyFill="1" applyBorder="1" applyAlignment="1" applyProtection="1">
      <alignment vertical="center"/>
    </xf>
    <xf numFmtId="168" fontId="4" fillId="2" borderId="0" xfId="1" applyNumberFormat="1" applyFont="1" applyFill="1" applyBorder="1" applyAlignment="1" applyProtection="1">
      <alignment vertical="center"/>
    </xf>
    <xf numFmtId="166" fontId="4" fillId="2" borderId="0" xfId="1" applyNumberFormat="1" applyFont="1" applyFill="1" applyBorder="1" applyAlignment="1" applyProtection="1">
      <alignment vertical="center"/>
    </xf>
    <xf numFmtId="0" fontId="11" fillId="5" borderId="0" xfId="0" applyFont="1" applyFill="1" applyBorder="1" applyAlignment="1" applyProtection="1">
      <alignment vertical="center"/>
    </xf>
    <xf numFmtId="0" fontId="5" fillId="2" borderId="0" xfId="0" applyFont="1" applyFill="1" applyAlignment="1" applyProtection="1">
      <alignment vertical="center"/>
    </xf>
    <xf numFmtId="0" fontId="12" fillId="2" borderId="0" xfId="0" applyFont="1" applyFill="1" applyBorder="1" applyAlignment="1" applyProtection="1">
      <alignment vertical="center" wrapText="1"/>
    </xf>
    <xf numFmtId="0" fontId="4" fillId="5" borderId="0" xfId="0" applyFont="1" applyFill="1" applyBorder="1" applyAlignment="1" applyProtection="1">
      <alignment horizontal="center" vertical="center"/>
    </xf>
    <xf numFmtId="0" fontId="14" fillId="6" borderId="0" xfId="0" applyFont="1" applyFill="1" applyAlignment="1" applyProtection="1">
      <alignment horizontal="center"/>
    </xf>
    <xf numFmtId="3" fontId="17" fillId="5" borderId="0" xfId="0" applyNumberFormat="1" applyFont="1" applyFill="1" applyBorder="1" applyAlignment="1" applyProtection="1">
      <alignment horizontal="center" vertical="center"/>
    </xf>
    <xf numFmtId="0" fontId="17" fillId="5" borderId="0" xfId="0" applyFont="1" applyFill="1" applyBorder="1" applyAlignment="1" applyProtection="1">
      <alignment vertical="center"/>
    </xf>
    <xf numFmtId="0" fontId="17" fillId="5" borderId="2" xfId="0" applyFont="1" applyFill="1" applyBorder="1" applyAlignment="1" applyProtection="1">
      <alignment vertical="center"/>
    </xf>
    <xf numFmtId="165" fontId="17" fillId="5" borderId="0" xfId="1" applyNumberFormat="1" applyFont="1" applyFill="1" applyBorder="1" applyAlignment="1" applyProtection="1">
      <alignment horizontal="center" vertical="center"/>
    </xf>
    <xf numFmtId="1" fontId="17" fillId="5" borderId="0" xfId="0" applyNumberFormat="1" applyFont="1" applyFill="1" applyBorder="1" applyAlignment="1" applyProtection="1">
      <alignment horizontal="center" vertical="center"/>
    </xf>
    <xf numFmtId="0" fontId="4" fillId="5" borderId="0" xfId="0" applyFont="1" applyFill="1" applyAlignment="1" applyProtection="1">
      <alignment horizontal="left" vertical="top" wrapText="1"/>
    </xf>
    <xf numFmtId="0" fontId="14" fillId="5" borderId="2" xfId="0" applyFont="1" applyFill="1" applyBorder="1" applyAlignment="1" applyProtection="1">
      <alignment horizontal="left" vertical="top"/>
    </xf>
    <xf numFmtId="0" fontId="14" fillId="5" borderId="0" xfId="0" applyFont="1" applyFill="1" applyBorder="1" applyAlignment="1" applyProtection="1">
      <alignment horizontal="left" vertical="center"/>
    </xf>
    <xf numFmtId="9" fontId="22" fillId="6" borderId="0" xfId="4" applyFont="1" applyFill="1" applyBorder="1" applyAlignment="1" applyProtection="1">
      <alignment vertical="center"/>
    </xf>
    <xf numFmtId="0" fontId="28" fillId="5" borderId="0" xfId="0" applyFont="1" applyFill="1" applyBorder="1" applyAlignment="1" applyProtection="1">
      <alignment vertical="center"/>
    </xf>
    <xf numFmtId="167" fontId="29" fillId="5" borderId="0" xfId="3" applyNumberFormat="1" applyFont="1" applyFill="1" applyAlignment="1" applyProtection="1">
      <alignment horizontal="center" vertical="center"/>
    </xf>
    <xf numFmtId="0" fontId="1" fillId="8" borderId="0" xfId="2" applyFont="1" applyFill="1" applyProtection="1"/>
    <xf numFmtId="0" fontId="10" fillId="8" borderId="0" xfId="2" applyFont="1" applyFill="1" applyAlignment="1" applyProtection="1">
      <alignment horizontal="center" vertical="center"/>
    </xf>
    <xf numFmtId="0" fontId="1" fillId="7" borderId="0" xfId="2" applyFont="1" applyFill="1" applyProtection="1"/>
    <xf numFmtId="0" fontId="25" fillId="8" borderId="0" xfId="2" applyFont="1" applyFill="1" applyProtection="1"/>
    <xf numFmtId="0" fontId="16" fillId="8" borderId="0" xfId="2" applyFont="1" applyFill="1" applyAlignment="1" applyProtection="1">
      <alignment vertical="center"/>
    </xf>
    <xf numFmtId="0" fontId="1" fillId="2" borderId="0" xfId="2" applyFont="1" applyFill="1" applyProtection="1"/>
    <xf numFmtId="0" fontId="24" fillId="5" borderId="0" xfId="2" applyFont="1" applyFill="1" applyProtection="1"/>
    <xf numFmtId="0" fontId="23" fillId="6" borderId="0" xfId="2" applyFont="1" applyFill="1" applyAlignment="1" applyProtection="1">
      <alignment horizontal="left" vertical="center" indent="1"/>
    </xf>
    <xf numFmtId="0" fontId="24" fillId="6" borderId="0" xfId="2" applyFont="1" applyFill="1" applyProtection="1"/>
    <xf numFmtId="0" fontId="21" fillId="6" borderId="0" xfId="2" applyFont="1" applyFill="1" applyBorder="1" applyProtection="1"/>
    <xf numFmtId="171" fontId="22" fillId="6" borderId="0" xfId="2" applyNumberFormat="1" applyFont="1" applyFill="1" applyBorder="1" applyAlignment="1" applyProtection="1">
      <alignment vertical="center"/>
    </xf>
    <xf numFmtId="0" fontId="1" fillId="6" borderId="0" xfId="2" applyFont="1" applyFill="1" applyBorder="1" applyProtection="1"/>
    <xf numFmtId="0" fontId="1" fillId="6" borderId="0" xfId="2" applyFont="1" applyFill="1" applyProtection="1"/>
    <xf numFmtId="0" fontId="1" fillId="5" borderId="0" xfId="2" applyFont="1" applyFill="1" applyProtection="1"/>
    <xf numFmtId="0" fontId="26" fillId="5" borderId="0" xfId="2" applyFont="1" applyFill="1" applyAlignment="1" applyProtection="1">
      <alignment vertical="top"/>
    </xf>
    <xf numFmtId="0" fontId="23" fillId="6" borderId="0" xfId="2" applyFont="1" applyFill="1" applyBorder="1" applyAlignment="1" applyProtection="1">
      <alignment horizontal="left" vertical="center" indent="1"/>
    </xf>
    <xf numFmtId="0" fontId="26" fillId="6" borderId="0" xfId="2" applyFont="1" applyFill="1" applyBorder="1" applyAlignment="1" applyProtection="1">
      <alignment vertical="top"/>
    </xf>
    <xf numFmtId="0" fontId="26" fillId="6" borderId="0" xfId="2" applyFont="1" applyFill="1" applyAlignment="1" applyProtection="1">
      <alignment vertical="top"/>
    </xf>
    <xf numFmtId="0" fontId="1" fillId="6" borderId="0" xfId="2" applyFont="1" applyFill="1" applyAlignment="1" applyProtection="1">
      <alignment horizontal="left" vertical="center"/>
    </xf>
    <xf numFmtId="0" fontId="29" fillId="5" borderId="0" xfId="2" applyFont="1" applyFill="1" applyProtection="1"/>
    <xf numFmtId="0" fontId="28" fillId="5" borderId="0" xfId="2" applyFont="1" applyFill="1" applyAlignment="1" applyProtection="1">
      <alignment horizontal="center" vertical="top" wrapText="1"/>
    </xf>
    <xf numFmtId="9" fontId="27" fillId="2" borderId="0" xfId="4" applyFont="1" applyFill="1" applyBorder="1" applyAlignment="1" applyProtection="1">
      <alignment horizontal="right" vertical="center" indent="1"/>
      <protection locked="0"/>
    </xf>
    <xf numFmtId="173" fontId="27" fillId="2" borderId="0" xfId="2" applyNumberFormat="1" applyFont="1" applyFill="1" applyBorder="1" applyAlignment="1" applyProtection="1">
      <alignment horizontal="right" vertical="center" indent="1"/>
      <protection locked="0"/>
    </xf>
    <xf numFmtId="0" fontId="12" fillId="2" borderId="1" xfId="0" applyFont="1" applyFill="1" applyBorder="1" applyAlignment="1" applyProtection="1">
      <alignment vertical="center" wrapText="1"/>
    </xf>
    <xf numFmtId="0" fontId="16" fillId="4" borderId="0" xfId="0" applyFont="1" applyFill="1" applyBorder="1" applyAlignment="1" applyProtection="1">
      <alignment horizontal="left" vertical="center" wrapText="1"/>
    </xf>
    <xf numFmtId="164" fontId="4" fillId="6" borderId="0" xfId="0" applyNumberFormat="1" applyFont="1" applyFill="1" applyBorder="1" applyAlignment="1" applyProtection="1">
      <alignment horizontal="left" vertical="top" wrapText="1"/>
    </xf>
    <xf numFmtId="0" fontId="4" fillId="6" borderId="0" xfId="0" applyFont="1" applyFill="1" applyBorder="1" applyAlignment="1" applyProtection="1">
      <alignment horizontal="left" vertical="center" wrapText="1"/>
    </xf>
    <xf numFmtId="0" fontId="14" fillId="6" borderId="0" xfId="0" applyFont="1" applyFill="1" applyAlignment="1" applyProtection="1">
      <alignment horizontal="center"/>
    </xf>
    <xf numFmtId="0" fontId="15" fillId="5" borderId="0" xfId="0" applyFont="1" applyFill="1" applyBorder="1" applyAlignment="1" applyProtection="1">
      <alignment horizontal="left" vertical="center" wrapText="1"/>
    </xf>
    <xf numFmtId="0" fontId="16" fillId="8" borderId="0" xfId="2" applyFont="1" applyFill="1" applyAlignment="1" applyProtection="1">
      <alignment vertical="center"/>
    </xf>
    <xf numFmtId="0" fontId="23" fillId="5" borderId="0" xfId="2" applyFont="1" applyFill="1" applyAlignment="1" applyProtection="1">
      <alignment horizontal="left" vertical="center" indent="1"/>
    </xf>
    <xf numFmtId="167" fontId="29" fillId="5" borderId="0" xfId="3" applyNumberFormat="1" applyFont="1" applyFill="1" applyAlignment="1" applyProtection="1">
      <alignment horizontal="center" vertical="center"/>
    </xf>
    <xf numFmtId="0" fontId="28" fillId="5" borderId="0" xfId="2" applyFont="1" applyFill="1" applyAlignment="1" applyProtection="1">
      <alignment horizontal="center" vertical="top" wrapText="1"/>
    </xf>
    <xf numFmtId="0" fontId="12" fillId="2" borderId="0" xfId="2" applyFont="1" applyFill="1" applyBorder="1" applyAlignment="1" applyProtection="1">
      <alignment horizontal="left" vertical="center" wrapText="1"/>
    </xf>
  </cellXfs>
  <cellStyles count="5">
    <cellStyle name="Currency" xfId="1" builtinId="4"/>
    <cellStyle name="Currency 2" xfId="3" xr:uid="{E15B0340-05AE-4025-8881-7AD2D6003487}"/>
    <cellStyle name="Normal" xfId="0" builtinId="0"/>
    <cellStyle name="Normal 2" xfId="2" xr:uid="{4294E56E-015A-4A96-985A-C253367C4E6D}"/>
    <cellStyle name="Percent 2" xfId="4" xr:uid="{8049A328-71BE-4348-9318-38E12CA72B3E}"/>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1D8FD8"/>
      <rgbColor rgb="0000FF00"/>
      <rgbColor rgb="000000FF"/>
      <rgbColor rgb="00FFFF00"/>
      <rgbColor rgb="000F5CCE"/>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0922E"/>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CBD1B"/>
      <color rgb="FFE6E7E8"/>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C8A3-2D01-48DA-811B-AE86B04A7D2B}">
  <sheetPr>
    <pageSetUpPr fitToPage="1"/>
  </sheetPr>
  <dimension ref="B1:K27"/>
  <sheetViews>
    <sheetView tabSelected="1" workbookViewId="0">
      <selection activeCell="H7" sqref="H7"/>
    </sheetView>
  </sheetViews>
  <sheetFormatPr defaultColWidth="9.109375" defaultRowHeight="14.4" x14ac:dyDescent="0.3"/>
  <cols>
    <col min="1" max="1" width="7.44140625" style="77" customWidth="1"/>
    <col min="2" max="2" width="2.88671875" style="77" customWidth="1"/>
    <col min="3" max="3" width="4.109375" style="77" customWidth="1"/>
    <col min="4" max="4" width="1.44140625" style="77" customWidth="1"/>
    <col min="5" max="5" width="36.6640625" style="77" customWidth="1"/>
    <col min="6" max="6" width="2.88671875" style="77" customWidth="1"/>
    <col min="7" max="7" width="16.6640625" style="77" customWidth="1"/>
    <col min="8" max="8" width="20" style="77" customWidth="1"/>
    <col min="9" max="9" width="4.21875" style="77" customWidth="1"/>
    <col min="10" max="10" width="3.109375" style="77" customWidth="1"/>
    <col min="11" max="16384" width="9.109375" style="77"/>
  </cols>
  <sheetData>
    <row r="1" spans="2:11" ht="19.2" customHeight="1" x14ac:dyDescent="0.3">
      <c r="B1" s="75"/>
      <c r="C1" s="75"/>
      <c r="D1" s="75"/>
      <c r="E1" s="75"/>
      <c r="F1" s="75"/>
      <c r="G1" s="75"/>
      <c r="H1" s="76"/>
      <c r="I1" s="76"/>
      <c r="J1" s="75"/>
    </row>
    <row r="2" spans="2:11" ht="27.6" customHeight="1" x14ac:dyDescent="1.1000000000000001">
      <c r="B2" s="78"/>
      <c r="C2" s="104" t="s">
        <v>17</v>
      </c>
      <c r="D2" s="104"/>
      <c r="E2" s="104"/>
      <c r="F2" s="104"/>
      <c r="G2" s="104"/>
      <c r="H2" s="104"/>
      <c r="I2" s="79"/>
      <c r="J2" s="75"/>
    </row>
    <row r="3" spans="2:11" ht="14.4" customHeight="1" x14ac:dyDescent="0.3">
      <c r="B3" s="75"/>
      <c r="C3" s="75"/>
      <c r="D3" s="75"/>
      <c r="E3" s="75"/>
      <c r="F3" s="75"/>
      <c r="G3" s="75"/>
      <c r="H3" s="75" t="s">
        <v>22</v>
      </c>
      <c r="I3" s="75"/>
      <c r="J3" s="75"/>
    </row>
    <row r="4" spans="2:11" x14ac:dyDescent="0.3">
      <c r="B4" s="80"/>
      <c r="C4" s="80"/>
      <c r="D4" s="80"/>
      <c r="E4" s="80"/>
      <c r="F4" s="80"/>
      <c r="G4" s="80"/>
      <c r="H4" s="80"/>
      <c r="I4" s="80"/>
      <c r="J4" s="80"/>
    </row>
    <row r="5" spans="2:11" ht="22.8" customHeight="1" x14ac:dyDescent="0.3">
      <c r="B5" s="80"/>
      <c r="C5" s="105" t="s">
        <v>2</v>
      </c>
      <c r="D5" s="105"/>
      <c r="E5" s="105"/>
      <c r="F5" s="81"/>
      <c r="G5" s="81"/>
      <c r="H5" s="81"/>
      <c r="I5" s="81"/>
      <c r="J5" s="80"/>
    </row>
    <row r="6" spans="2:11" ht="10.8" customHeight="1" x14ac:dyDescent="0.3">
      <c r="B6" s="80"/>
      <c r="C6" s="82"/>
      <c r="D6" s="82"/>
      <c r="E6" s="82"/>
      <c r="F6" s="83"/>
      <c r="G6" s="83"/>
      <c r="H6" s="83"/>
      <c r="I6" s="83"/>
      <c r="J6" s="80"/>
    </row>
    <row r="7" spans="2:11" ht="29.4" customHeight="1" x14ac:dyDescent="0.45">
      <c r="B7" s="80"/>
      <c r="C7" s="84"/>
      <c r="D7" s="85"/>
      <c r="E7" s="86"/>
      <c r="F7" s="87"/>
      <c r="G7" s="87"/>
      <c r="H7" s="97">
        <v>100000</v>
      </c>
      <c r="I7" s="85"/>
      <c r="J7" s="80"/>
    </row>
    <row r="8" spans="2:11" ht="10.199999999999999" customHeight="1" x14ac:dyDescent="0.3">
      <c r="B8" s="80"/>
      <c r="C8" s="87"/>
      <c r="D8" s="87"/>
      <c r="E8" s="87"/>
      <c r="F8" s="87"/>
      <c r="G8" s="87"/>
      <c r="H8" s="86"/>
      <c r="I8" s="86"/>
      <c r="J8" s="80"/>
      <c r="K8" s="87"/>
    </row>
    <row r="9" spans="2:11" ht="26.25" customHeight="1" x14ac:dyDescent="0.3">
      <c r="B9" s="80"/>
      <c r="C9" s="105" t="s">
        <v>19</v>
      </c>
      <c r="D9" s="105"/>
      <c r="E9" s="105"/>
      <c r="F9" s="88"/>
      <c r="G9" s="88"/>
      <c r="H9" s="89"/>
      <c r="I9" s="89"/>
      <c r="J9" s="80"/>
    </row>
    <row r="10" spans="2:11" ht="10.8" customHeight="1" x14ac:dyDescent="0.3">
      <c r="B10" s="80"/>
      <c r="C10" s="90"/>
      <c r="D10" s="90"/>
      <c r="E10" s="90"/>
      <c r="F10" s="86"/>
      <c r="G10" s="86"/>
      <c r="H10" s="91"/>
      <c r="I10" s="91"/>
      <c r="J10" s="80"/>
    </row>
    <row r="11" spans="2:11" ht="30" customHeight="1" x14ac:dyDescent="0.45">
      <c r="B11" s="80"/>
      <c r="C11" s="84"/>
      <c r="D11" s="85"/>
      <c r="E11" s="86"/>
      <c r="F11" s="86"/>
      <c r="G11" s="86"/>
      <c r="H11" s="97">
        <v>50000</v>
      </c>
      <c r="I11" s="86"/>
      <c r="J11" s="80"/>
    </row>
    <row r="12" spans="2:11" ht="10.199999999999999" customHeight="1" x14ac:dyDescent="0.3">
      <c r="B12" s="80"/>
      <c r="C12" s="86"/>
      <c r="D12" s="86"/>
      <c r="E12" s="86"/>
      <c r="F12" s="86"/>
      <c r="G12" s="86"/>
      <c r="H12" s="86"/>
      <c r="I12" s="86"/>
      <c r="J12" s="80"/>
    </row>
    <row r="13" spans="2:11" ht="26.25" customHeight="1" x14ac:dyDescent="0.3">
      <c r="B13" s="80"/>
      <c r="C13" s="105" t="s">
        <v>21</v>
      </c>
      <c r="D13" s="105"/>
      <c r="E13" s="105"/>
      <c r="F13" s="88"/>
      <c r="G13" s="88"/>
      <c r="H13" s="89"/>
      <c r="I13" s="89"/>
      <c r="J13" s="80"/>
    </row>
    <row r="14" spans="2:11" ht="10.8" customHeight="1" x14ac:dyDescent="0.3">
      <c r="B14" s="80"/>
      <c r="C14" s="82"/>
      <c r="D14" s="82"/>
      <c r="E14" s="82"/>
      <c r="F14" s="87"/>
      <c r="G14" s="87"/>
      <c r="H14" s="92"/>
      <c r="I14" s="92"/>
      <c r="J14" s="80"/>
    </row>
    <row r="15" spans="2:11" ht="30" customHeight="1" x14ac:dyDescent="0.3">
      <c r="B15" s="80"/>
      <c r="C15" s="86"/>
      <c r="D15" s="72"/>
      <c r="E15" s="87"/>
      <c r="F15" s="87"/>
      <c r="G15" s="87"/>
      <c r="H15" s="96">
        <v>0.15</v>
      </c>
      <c r="I15" s="93"/>
      <c r="J15" s="80"/>
    </row>
    <row r="16" spans="2:11" ht="10.199999999999999" customHeight="1" x14ac:dyDescent="0.3">
      <c r="B16" s="80"/>
      <c r="C16" s="87"/>
      <c r="D16" s="87"/>
      <c r="E16" s="87"/>
      <c r="F16" s="87"/>
      <c r="G16" s="87"/>
      <c r="H16" s="87"/>
      <c r="I16" s="87"/>
      <c r="J16" s="80"/>
    </row>
    <row r="17" spans="2:10" ht="7.5" customHeight="1" x14ac:dyDescent="0.3">
      <c r="B17" s="80"/>
      <c r="C17" s="81"/>
      <c r="D17" s="81"/>
      <c r="E17" s="81"/>
      <c r="F17" s="81"/>
      <c r="G17" s="81"/>
      <c r="H17" s="81"/>
      <c r="I17" s="81"/>
      <c r="J17" s="80"/>
    </row>
    <row r="18" spans="2:10" ht="21.6" customHeight="1" x14ac:dyDescent="0.3">
      <c r="B18" s="80"/>
      <c r="C18" s="81"/>
      <c r="D18" s="81"/>
      <c r="E18" s="73" t="s">
        <v>16</v>
      </c>
      <c r="F18" s="81"/>
      <c r="G18" s="81"/>
      <c r="H18" s="81"/>
      <c r="I18" s="81"/>
      <c r="J18" s="80"/>
    </row>
    <row r="19" spans="2:10" ht="9.6" customHeight="1" x14ac:dyDescent="0.3">
      <c r="B19" s="80"/>
      <c r="C19" s="81"/>
      <c r="D19" s="81"/>
      <c r="E19" s="73"/>
      <c r="F19" s="81"/>
      <c r="G19" s="81"/>
      <c r="H19" s="81"/>
      <c r="I19" s="81"/>
      <c r="J19" s="80"/>
    </row>
    <row r="20" spans="2:10" ht="49.8" customHeight="1" x14ac:dyDescent="0.7">
      <c r="B20" s="80"/>
      <c r="C20" s="81"/>
      <c r="D20" s="81"/>
      <c r="E20" s="74">
        <f>(H7+H11)</f>
        <v>150000</v>
      </c>
      <c r="F20" s="94"/>
      <c r="G20" s="106">
        <f>IF(H15=0,"-",E20/H15)</f>
        <v>1000000</v>
      </c>
      <c r="H20" s="106"/>
      <c r="I20" s="106"/>
      <c r="J20" s="80"/>
    </row>
    <row r="21" spans="2:10" ht="46.8" customHeight="1" x14ac:dyDescent="0.3">
      <c r="B21" s="80"/>
      <c r="C21" s="81"/>
      <c r="D21" s="81"/>
      <c r="E21" s="95" t="s">
        <v>18</v>
      </c>
      <c r="F21" s="81"/>
      <c r="G21" s="107" t="s">
        <v>20</v>
      </c>
      <c r="H21" s="107"/>
      <c r="I21" s="107"/>
      <c r="J21" s="80"/>
    </row>
    <row r="22" spans="2:10" ht="7.5" customHeight="1" x14ac:dyDescent="0.3">
      <c r="B22" s="80"/>
      <c r="C22" s="81"/>
      <c r="D22" s="81"/>
      <c r="E22" s="81"/>
      <c r="F22" s="81"/>
      <c r="G22" s="81"/>
      <c r="H22" s="81"/>
      <c r="I22" s="81"/>
      <c r="J22" s="80"/>
    </row>
    <row r="23" spans="2:10" ht="7.5" customHeight="1" x14ac:dyDescent="0.3">
      <c r="B23" s="80"/>
      <c r="C23" s="80"/>
      <c r="D23" s="80"/>
      <c r="E23" s="80"/>
      <c r="F23" s="80"/>
      <c r="G23" s="80"/>
      <c r="H23" s="80"/>
      <c r="I23" s="80"/>
      <c r="J23" s="80"/>
    </row>
    <row r="24" spans="2:10" ht="7.5" customHeight="1" x14ac:dyDescent="0.3">
      <c r="B24" s="80"/>
      <c r="C24" s="80"/>
      <c r="D24" s="80"/>
      <c r="E24" s="80"/>
      <c r="F24" s="80"/>
      <c r="G24" s="80"/>
      <c r="H24" s="80"/>
      <c r="I24" s="80"/>
      <c r="J24" s="80"/>
    </row>
    <row r="25" spans="2:10" ht="39" customHeight="1" x14ac:dyDescent="0.3">
      <c r="B25" s="80"/>
      <c r="C25" s="108" t="s">
        <v>0</v>
      </c>
      <c r="D25" s="108"/>
      <c r="E25" s="108"/>
      <c r="F25" s="108"/>
      <c r="G25" s="108"/>
      <c r="H25" s="108"/>
      <c r="I25" s="108"/>
      <c r="J25" s="80"/>
    </row>
    <row r="26" spans="2:10" x14ac:dyDescent="0.3">
      <c r="B26" s="80"/>
      <c r="C26" s="80"/>
      <c r="D26" s="80"/>
      <c r="E26" s="80"/>
      <c r="F26" s="80"/>
      <c r="G26" s="80"/>
      <c r="H26" s="80"/>
      <c r="I26" s="80"/>
      <c r="J26" s="80"/>
    </row>
    <row r="27" spans="2:10" x14ac:dyDescent="0.3">
      <c r="B27" s="80"/>
      <c r="C27" s="80"/>
      <c r="D27" s="80"/>
      <c r="E27" s="80"/>
      <c r="F27" s="80"/>
      <c r="G27" s="80"/>
      <c r="H27" s="80"/>
      <c r="I27" s="80"/>
      <c r="J27" s="80"/>
    </row>
  </sheetData>
  <sheetProtection sheet="1" objects="1" scenarios="1" selectLockedCells="1"/>
  <mergeCells count="7">
    <mergeCell ref="G21:I21"/>
    <mergeCell ref="C25:I25"/>
    <mergeCell ref="C2:H2"/>
    <mergeCell ref="C5:E5"/>
    <mergeCell ref="C9:E9"/>
    <mergeCell ref="C13:E13"/>
    <mergeCell ref="G20:I20"/>
  </mergeCells>
  <pageMargins left="0.70866141732283472" right="0.70866141732283472" top="0.74803149606299213" bottom="0.74803149606299213" header="0.31496062992125984" footer="0.31496062992125984"/>
  <pageSetup paperSize="9" scale="8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45"/>
  <sheetViews>
    <sheetView topLeftCell="A35" workbookViewId="0">
      <selection activeCell="J30" sqref="J30"/>
    </sheetView>
  </sheetViews>
  <sheetFormatPr defaultColWidth="9.21875" defaultRowHeight="14.4" x14ac:dyDescent="0.3"/>
  <cols>
    <col min="1" max="1" width="2.44140625" style="3" customWidth="1"/>
    <col min="2" max="2" width="3.44140625" style="3" customWidth="1"/>
    <col min="3" max="3" width="2.21875" style="3" customWidth="1"/>
    <col min="4" max="4" width="30" style="3" customWidth="1"/>
    <col min="5" max="6" width="1.44140625" style="3" customWidth="1"/>
    <col min="7" max="7" width="30" style="3" customWidth="1"/>
    <col min="8" max="9" width="1.44140625" style="3" customWidth="1"/>
    <col min="10" max="10" width="27.21875" style="3" customWidth="1"/>
    <col min="11" max="11" width="2.77734375" style="3" customWidth="1"/>
    <col min="12" max="12" width="4" style="3" customWidth="1"/>
    <col min="13" max="13" width="3.21875" style="3" customWidth="1"/>
    <col min="14" max="14" width="9.21875" style="31"/>
    <col min="15" max="16384" width="9.21875" style="3"/>
  </cols>
  <sheetData>
    <row r="1" spans="2:19" ht="19.2" customHeight="1" x14ac:dyDescent="0.3">
      <c r="B1" s="12"/>
      <c r="C1" s="12"/>
      <c r="D1" s="12"/>
      <c r="E1" s="12"/>
      <c r="F1" s="12"/>
      <c r="G1" s="12"/>
      <c r="H1" s="12"/>
      <c r="I1" s="12"/>
      <c r="J1" s="12"/>
      <c r="K1" s="12"/>
      <c r="L1" s="53"/>
      <c r="M1" s="12"/>
    </row>
    <row r="2" spans="2:19" ht="27.75" customHeight="1" x14ac:dyDescent="0.3">
      <c r="B2" s="12"/>
      <c r="C2" s="99" t="s">
        <v>1</v>
      </c>
      <c r="D2" s="99"/>
      <c r="E2" s="99"/>
      <c r="F2" s="99"/>
      <c r="G2" s="99"/>
      <c r="H2" s="99"/>
      <c r="I2" s="99"/>
      <c r="J2" s="99"/>
      <c r="K2" s="29"/>
      <c r="L2" s="12"/>
      <c r="M2" s="12"/>
    </row>
    <row r="3" spans="2:19" ht="15" customHeight="1" x14ac:dyDescent="0.3">
      <c r="B3" s="13"/>
      <c r="C3" s="12"/>
      <c r="D3" s="12"/>
      <c r="E3" s="12"/>
      <c r="F3" s="12"/>
      <c r="G3" s="12"/>
      <c r="H3" s="12"/>
      <c r="I3" s="12"/>
      <c r="J3" s="12"/>
      <c r="K3" s="12"/>
      <c r="L3" s="14"/>
      <c r="M3" s="15"/>
      <c r="N3" s="32"/>
      <c r="O3" s="4"/>
      <c r="P3" s="4"/>
      <c r="Q3" s="4"/>
      <c r="R3" s="4"/>
      <c r="S3" s="4"/>
    </row>
    <row r="4" spans="2:19" ht="22.5" customHeight="1" x14ac:dyDescent="0.25">
      <c r="B4" s="2"/>
      <c r="C4" s="2"/>
      <c r="D4" s="2"/>
      <c r="E4" s="2"/>
      <c r="F4" s="2"/>
      <c r="G4" s="2"/>
      <c r="H4" s="2"/>
      <c r="I4" s="2"/>
      <c r="J4" s="2"/>
      <c r="K4" s="2"/>
      <c r="L4" s="2"/>
      <c r="M4" s="2"/>
      <c r="N4" s="33"/>
      <c r="O4" s="5"/>
      <c r="P4" s="4"/>
      <c r="Q4" s="4"/>
      <c r="R4" s="4"/>
      <c r="S4" s="4"/>
    </row>
    <row r="5" spans="2:19" ht="22.2" customHeight="1" x14ac:dyDescent="0.3">
      <c r="B5" s="2"/>
      <c r="C5" s="54"/>
      <c r="D5" s="54" t="s">
        <v>2</v>
      </c>
      <c r="E5" s="54"/>
      <c r="F5" s="54"/>
      <c r="G5" s="54"/>
      <c r="H5" s="54"/>
      <c r="I5" s="54"/>
      <c r="J5" s="54"/>
      <c r="K5" s="54"/>
      <c r="L5" s="54"/>
      <c r="M5" s="10"/>
      <c r="N5" s="32"/>
      <c r="O5" s="6"/>
      <c r="P5" s="4"/>
      <c r="Q5" s="4"/>
      <c r="R5" s="4"/>
      <c r="S5" s="4"/>
    </row>
    <row r="6" spans="2:19" ht="22.5" customHeight="1" x14ac:dyDescent="0.3">
      <c r="B6" s="2"/>
      <c r="C6" s="18"/>
      <c r="D6" s="101" t="s">
        <v>4</v>
      </c>
      <c r="E6" s="101"/>
      <c r="F6" s="101"/>
      <c r="G6" s="101"/>
      <c r="H6" s="18"/>
      <c r="I6" s="18"/>
      <c r="J6" s="18"/>
      <c r="K6" s="18"/>
      <c r="L6" s="18"/>
      <c r="M6" s="1"/>
      <c r="N6" s="32"/>
      <c r="O6" s="7"/>
      <c r="P6" s="4"/>
      <c r="Q6" s="4"/>
      <c r="R6" s="4"/>
      <c r="S6" s="4"/>
    </row>
    <row r="7" spans="2:19" ht="22.5" customHeight="1" x14ac:dyDescent="0.3">
      <c r="B7" s="2"/>
      <c r="C7" s="20"/>
      <c r="D7" s="101"/>
      <c r="E7" s="101"/>
      <c r="F7" s="101"/>
      <c r="G7" s="101"/>
      <c r="H7" s="21"/>
      <c r="I7" s="21"/>
      <c r="J7" s="27">
        <v>100000</v>
      </c>
      <c r="K7" s="55"/>
      <c r="L7" s="19"/>
      <c r="M7" s="1"/>
      <c r="N7" s="32"/>
      <c r="O7" s="4"/>
      <c r="P7" s="4"/>
      <c r="Q7" s="4"/>
      <c r="R7" s="4"/>
      <c r="S7" s="4"/>
    </row>
    <row r="8" spans="2:19" ht="18.75" customHeight="1" x14ac:dyDescent="0.3">
      <c r="B8" s="2"/>
      <c r="C8" s="18"/>
      <c r="D8" s="101"/>
      <c r="E8" s="101"/>
      <c r="F8" s="101"/>
      <c r="G8" s="101"/>
      <c r="H8" s="19"/>
      <c r="I8" s="19"/>
      <c r="J8" s="19"/>
      <c r="K8" s="19"/>
      <c r="L8" s="19"/>
      <c r="M8" s="1"/>
      <c r="N8" s="32"/>
      <c r="O8" s="8"/>
      <c r="P8" s="4"/>
      <c r="Q8" s="4"/>
      <c r="R8" s="4"/>
      <c r="S8" s="4"/>
    </row>
    <row r="9" spans="2:19" ht="12.75" customHeight="1" x14ac:dyDescent="0.3">
      <c r="B9" s="2"/>
      <c r="C9" s="20"/>
      <c r="D9" s="18"/>
      <c r="E9" s="18"/>
      <c r="F9" s="18"/>
      <c r="G9" s="18"/>
      <c r="H9" s="18"/>
      <c r="I9" s="18"/>
      <c r="J9" s="18"/>
      <c r="K9" s="18"/>
      <c r="L9" s="18"/>
      <c r="M9" s="1"/>
      <c r="N9" s="32"/>
      <c r="O9" s="4"/>
      <c r="P9" s="4"/>
      <c r="Q9" s="4"/>
      <c r="R9" s="4"/>
      <c r="S9" s="4"/>
    </row>
    <row r="10" spans="2:19" ht="22.5" customHeight="1" x14ac:dyDescent="0.3">
      <c r="B10" s="2"/>
      <c r="C10" s="54"/>
      <c r="D10" s="54" t="s">
        <v>5</v>
      </c>
      <c r="E10" s="54"/>
      <c r="F10" s="54"/>
      <c r="G10" s="54"/>
      <c r="H10" s="54"/>
      <c r="I10" s="54"/>
      <c r="J10" s="54"/>
      <c r="K10" s="54"/>
      <c r="L10" s="54"/>
      <c r="M10" s="1"/>
      <c r="N10" s="32"/>
      <c r="O10" s="4"/>
      <c r="P10" s="4"/>
      <c r="Q10" s="4"/>
      <c r="R10" s="4"/>
      <c r="S10" s="4"/>
    </row>
    <row r="11" spans="2:19" ht="22.5" customHeight="1" x14ac:dyDescent="0.3">
      <c r="B11" s="2"/>
      <c r="C11" s="24"/>
      <c r="D11" s="28" t="s">
        <v>6</v>
      </c>
      <c r="E11" s="28"/>
      <c r="F11" s="28"/>
      <c r="G11" s="28"/>
      <c r="H11" s="20"/>
      <c r="I11" s="20"/>
      <c r="J11" s="20"/>
      <c r="K11" s="20"/>
      <c r="L11" s="20"/>
      <c r="M11" s="1"/>
      <c r="N11" s="32"/>
      <c r="O11" s="4"/>
      <c r="P11" s="4"/>
      <c r="Q11" s="4"/>
      <c r="R11" s="4"/>
      <c r="S11" s="4"/>
    </row>
    <row r="12" spans="2:19" ht="22.5" customHeight="1" x14ac:dyDescent="0.3">
      <c r="B12" s="2"/>
      <c r="C12" s="24"/>
      <c r="D12" s="100" t="s">
        <v>7</v>
      </c>
      <c r="E12" s="100"/>
      <c r="F12" s="100"/>
      <c r="G12" s="100"/>
      <c r="H12" s="20"/>
      <c r="I12" s="20"/>
      <c r="J12" s="16">
        <v>50000</v>
      </c>
      <c r="K12" s="56"/>
      <c r="L12" s="20"/>
      <c r="M12" s="1"/>
      <c r="N12" s="32"/>
      <c r="O12" s="4"/>
      <c r="P12" s="4"/>
      <c r="Q12" s="4"/>
      <c r="R12" s="4"/>
      <c r="S12" s="4"/>
    </row>
    <row r="13" spans="2:19" ht="22.5" customHeight="1" x14ac:dyDescent="0.3">
      <c r="B13" s="2"/>
      <c r="C13" s="24"/>
      <c r="D13" s="100"/>
      <c r="E13" s="100"/>
      <c r="F13" s="100"/>
      <c r="G13" s="100"/>
      <c r="H13" s="20"/>
      <c r="I13" s="20"/>
      <c r="J13" s="52">
        <f>J7+J12</f>
        <v>150000</v>
      </c>
      <c r="K13" s="23"/>
      <c r="L13" s="20"/>
      <c r="M13" s="1"/>
      <c r="N13" s="32"/>
      <c r="O13" s="4"/>
      <c r="P13" s="4"/>
      <c r="Q13" s="4"/>
      <c r="R13" s="4"/>
      <c r="S13" s="4"/>
    </row>
    <row r="14" spans="2:19" ht="34.5" customHeight="1" x14ac:dyDescent="0.3">
      <c r="B14" s="2"/>
      <c r="C14" s="24"/>
      <c r="D14" s="100"/>
      <c r="E14" s="100"/>
      <c r="F14" s="100"/>
      <c r="G14" s="100"/>
      <c r="H14" s="22"/>
      <c r="I14" s="22"/>
      <c r="J14" s="23"/>
      <c r="K14" s="23"/>
      <c r="L14" s="20"/>
      <c r="M14" s="1"/>
      <c r="N14" s="32"/>
      <c r="O14" s="4"/>
      <c r="P14" s="4"/>
      <c r="Q14" s="4"/>
      <c r="R14" s="4"/>
      <c r="S14" s="4"/>
    </row>
    <row r="15" spans="2:19" ht="7.5" customHeight="1" x14ac:dyDescent="0.3">
      <c r="B15" s="2"/>
      <c r="C15" s="24"/>
      <c r="D15" s="34"/>
      <c r="E15" s="34"/>
      <c r="F15" s="34"/>
      <c r="G15" s="34"/>
      <c r="H15" s="22"/>
      <c r="I15" s="22"/>
      <c r="J15" s="23"/>
      <c r="K15" s="23"/>
      <c r="L15" s="20"/>
      <c r="M15" s="1"/>
      <c r="N15" s="32"/>
      <c r="O15" s="4"/>
      <c r="P15" s="4"/>
      <c r="Q15" s="4"/>
      <c r="R15" s="4"/>
      <c r="S15" s="4"/>
    </row>
    <row r="16" spans="2:19" ht="22.5" customHeight="1" x14ac:dyDescent="0.3">
      <c r="B16" s="2"/>
      <c r="C16" s="24"/>
      <c r="D16" s="28" t="s">
        <v>8</v>
      </c>
      <c r="E16" s="28"/>
      <c r="F16" s="28"/>
      <c r="G16" s="28"/>
      <c r="H16" s="19"/>
      <c r="I16" s="19"/>
      <c r="J16" s="19"/>
      <c r="K16" s="19"/>
      <c r="L16" s="20"/>
      <c r="M16" s="1"/>
      <c r="N16" s="32"/>
      <c r="O16" s="4"/>
      <c r="P16" s="4"/>
      <c r="Q16" s="4"/>
      <c r="R16" s="4"/>
      <c r="S16" s="4"/>
    </row>
    <row r="17" spans="2:19" ht="22.5" customHeight="1" x14ac:dyDescent="0.3">
      <c r="B17" s="2"/>
      <c r="C17" s="24"/>
      <c r="D17" s="100" t="s">
        <v>9</v>
      </c>
      <c r="E17" s="100"/>
      <c r="F17" s="100"/>
      <c r="G17" s="100"/>
      <c r="H17" s="19"/>
      <c r="I17" s="19"/>
      <c r="J17" s="17">
        <v>100</v>
      </c>
      <c r="K17" s="56"/>
      <c r="L17" s="20"/>
      <c r="M17" s="1"/>
      <c r="N17" s="32"/>
      <c r="O17" s="4"/>
      <c r="P17" s="4"/>
      <c r="Q17" s="4"/>
      <c r="R17" s="4"/>
      <c r="S17" s="4"/>
    </row>
    <row r="18" spans="2:19" ht="22.5" customHeight="1" x14ac:dyDescent="0.3">
      <c r="B18" s="2"/>
      <c r="C18" s="24"/>
      <c r="D18" s="100"/>
      <c r="E18" s="100"/>
      <c r="F18" s="100"/>
      <c r="G18" s="100"/>
      <c r="H18" s="19"/>
      <c r="I18" s="19"/>
      <c r="J18" s="30" t="s">
        <v>10</v>
      </c>
      <c r="K18" s="19"/>
      <c r="L18" s="20"/>
      <c r="M18" s="1"/>
      <c r="N18" s="32"/>
      <c r="O18" s="4"/>
      <c r="P18" s="4"/>
      <c r="Q18" s="4"/>
      <c r="R18" s="4"/>
      <c r="S18" s="4"/>
    </row>
    <row r="19" spans="2:19" ht="7.5" customHeight="1" x14ac:dyDescent="0.3">
      <c r="B19" s="2"/>
      <c r="C19" s="24"/>
      <c r="D19" s="100"/>
      <c r="E19" s="100"/>
      <c r="F19" s="100"/>
      <c r="G19" s="100"/>
      <c r="H19" s="19"/>
      <c r="I19" s="19"/>
      <c r="J19" s="19"/>
      <c r="K19" s="19"/>
      <c r="L19" s="20"/>
      <c r="M19" s="1"/>
      <c r="N19" s="32"/>
      <c r="O19" s="4"/>
      <c r="P19" s="4"/>
      <c r="Q19" s="4"/>
      <c r="R19" s="4"/>
      <c r="S19" s="4"/>
    </row>
    <row r="20" spans="2:19" ht="22.5" customHeight="1" x14ac:dyDescent="0.3">
      <c r="B20" s="2"/>
      <c r="C20" s="24"/>
      <c r="D20" s="28" t="s">
        <v>11</v>
      </c>
      <c r="E20" s="28"/>
      <c r="F20" s="28"/>
      <c r="G20" s="28"/>
      <c r="H20" s="19"/>
      <c r="I20" s="19"/>
      <c r="J20" s="19"/>
      <c r="K20" s="19"/>
      <c r="L20" s="20"/>
      <c r="M20" s="1"/>
      <c r="N20" s="32"/>
      <c r="O20" s="4"/>
      <c r="P20" s="4"/>
      <c r="Q20" s="4"/>
      <c r="R20" s="4"/>
      <c r="S20" s="4"/>
    </row>
    <row r="21" spans="2:19" ht="22.5" customHeight="1" x14ac:dyDescent="0.3">
      <c r="B21" s="2"/>
      <c r="C21" s="24"/>
      <c r="D21" s="100" t="s">
        <v>12</v>
      </c>
      <c r="E21" s="100"/>
      <c r="F21" s="100"/>
      <c r="G21" s="100"/>
      <c r="H21" s="19"/>
      <c r="I21" s="19"/>
      <c r="J21" s="17">
        <v>70</v>
      </c>
      <c r="K21" s="57"/>
      <c r="L21" s="20"/>
      <c r="M21" s="1"/>
      <c r="N21" s="32"/>
      <c r="O21" s="4"/>
      <c r="P21" s="4"/>
      <c r="Q21" s="4"/>
      <c r="R21" s="4"/>
      <c r="S21" s="4"/>
    </row>
    <row r="22" spans="2:19" ht="22.5" customHeight="1" x14ac:dyDescent="0.3">
      <c r="B22" s="2"/>
      <c r="C22" s="24"/>
      <c r="D22" s="100"/>
      <c r="E22" s="100"/>
      <c r="F22" s="100"/>
      <c r="G22" s="100"/>
      <c r="H22" s="19"/>
      <c r="I22" s="19"/>
      <c r="J22" s="19"/>
      <c r="K22" s="19"/>
      <c r="L22" s="20"/>
      <c r="M22" s="1"/>
      <c r="N22" s="32"/>
      <c r="O22" s="4"/>
      <c r="P22" s="4"/>
      <c r="Q22" s="4"/>
      <c r="R22" s="4"/>
      <c r="S22" s="4"/>
    </row>
    <row r="23" spans="2:19" ht="22.5" customHeight="1" x14ac:dyDescent="0.3">
      <c r="B23" s="2"/>
      <c r="C23" s="25"/>
      <c r="D23" s="100"/>
      <c r="E23" s="100"/>
      <c r="F23" s="100"/>
      <c r="G23" s="100"/>
      <c r="H23" s="20"/>
      <c r="I23" s="20"/>
      <c r="J23" s="19"/>
      <c r="K23" s="19"/>
      <c r="L23" s="18"/>
      <c r="M23" s="1"/>
    </row>
    <row r="24" spans="2:19" ht="7.5" customHeight="1" x14ac:dyDescent="0.3">
      <c r="B24" s="2"/>
      <c r="C24" s="25"/>
      <c r="D24" s="34"/>
      <c r="E24" s="34"/>
      <c r="F24" s="34"/>
      <c r="G24" s="34"/>
      <c r="H24" s="20"/>
      <c r="I24" s="20"/>
      <c r="J24" s="19"/>
      <c r="K24" s="19"/>
      <c r="L24" s="18"/>
      <c r="M24" s="1"/>
    </row>
    <row r="25" spans="2:19" ht="22.5" customHeight="1" x14ac:dyDescent="0.3">
      <c r="B25" s="2"/>
      <c r="C25" s="18"/>
      <c r="D25" s="28" t="s">
        <v>13</v>
      </c>
      <c r="E25" s="28"/>
      <c r="F25" s="28"/>
      <c r="G25" s="28"/>
      <c r="H25" s="18"/>
      <c r="I25" s="18"/>
      <c r="J25" s="18"/>
      <c r="K25" s="18"/>
      <c r="L25" s="20"/>
      <c r="M25" s="1"/>
    </row>
    <row r="26" spans="2:19" ht="22.5" customHeight="1" x14ac:dyDescent="0.3">
      <c r="B26" s="2"/>
      <c r="C26" s="20"/>
      <c r="D26" s="100" t="s">
        <v>14</v>
      </c>
      <c r="E26" s="100"/>
      <c r="F26" s="100"/>
      <c r="G26" s="100"/>
      <c r="H26" s="20"/>
      <c r="I26" s="20"/>
      <c r="J26" s="17">
        <v>15</v>
      </c>
      <c r="K26" s="57"/>
      <c r="L26" s="20"/>
      <c r="M26" s="1"/>
    </row>
    <row r="27" spans="2:19" ht="15.75" customHeight="1" x14ac:dyDescent="0.3">
      <c r="B27" s="2"/>
      <c r="C27" s="18"/>
      <c r="D27" s="100"/>
      <c r="E27" s="100"/>
      <c r="F27" s="100"/>
      <c r="G27" s="100"/>
      <c r="H27" s="18"/>
      <c r="I27" s="18"/>
      <c r="J27" s="102" t="str">
        <f>IF(J29=0,"There is no profit","")</f>
        <v/>
      </c>
      <c r="K27" s="102"/>
      <c r="L27" s="20"/>
      <c r="M27" s="1"/>
    </row>
    <row r="28" spans="2:19" ht="7.5" customHeight="1" x14ac:dyDescent="0.3">
      <c r="B28" s="2"/>
      <c r="C28" s="18"/>
      <c r="D28" s="34"/>
      <c r="E28" s="34"/>
      <c r="F28" s="34"/>
      <c r="G28" s="34"/>
      <c r="H28" s="18"/>
      <c r="I28" s="18"/>
      <c r="J28" s="63"/>
      <c r="K28" s="63"/>
      <c r="L28" s="20"/>
      <c r="M28" s="1"/>
    </row>
    <row r="29" spans="2:19" ht="22.5" customHeight="1" x14ac:dyDescent="0.3">
      <c r="B29" s="2"/>
      <c r="C29" s="18"/>
      <c r="D29" s="28" t="s">
        <v>15</v>
      </c>
      <c r="E29" s="28"/>
      <c r="F29" s="28"/>
      <c r="G29" s="28"/>
      <c r="H29" s="18"/>
      <c r="I29" s="18"/>
      <c r="J29" s="51">
        <f>IF((J17-(J21+J26))&lt;0,0,(J17-(J21+J26)))</f>
        <v>15</v>
      </c>
      <c r="K29" s="18"/>
      <c r="L29" s="20"/>
      <c r="M29" s="1"/>
    </row>
    <row r="30" spans="2:19" ht="22.5" customHeight="1" x14ac:dyDescent="0.3">
      <c r="B30" s="2"/>
      <c r="C30" s="18"/>
      <c r="D30" s="100" t="s">
        <v>3</v>
      </c>
      <c r="E30" s="100"/>
      <c r="F30" s="100"/>
      <c r="G30" s="100"/>
      <c r="H30" s="18"/>
      <c r="I30" s="18"/>
      <c r="J30" s="26">
        <v>52</v>
      </c>
      <c r="K30" s="58"/>
      <c r="L30" s="20"/>
      <c r="M30" s="1"/>
    </row>
    <row r="31" spans="2:19" ht="10.5" customHeight="1" x14ac:dyDescent="0.3">
      <c r="B31" s="2"/>
      <c r="C31" s="18"/>
      <c r="D31" s="18"/>
      <c r="E31" s="18"/>
      <c r="F31" s="18"/>
      <c r="G31" s="18"/>
      <c r="H31" s="18"/>
      <c r="I31" s="18"/>
      <c r="J31" s="18"/>
      <c r="K31" s="18"/>
      <c r="L31" s="18"/>
      <c r="M31" s="1"/>
    </row>
    <row r="32" spans="2:19" ht="10.5" customHeight="1" x14ac:dyDescent="0.3">
      <c r="B32" s="2"/>
      <c r="C32" s="35"/>
      <c r="D32" s="35"/>
      <c r="E32" s="35"/>
      <c r="F32" s="35"/>
      <c r="G32" s="35"/>
      <c r="H32" s="35"/>
      <c r="I32" s="35"/>
      <c r="J32" s="35"/>
      <c r="K32" s="35"/>
      <c r="L32" s="35"/>
      <c r="M32" s="1"/>
    </row>
    <row r="33" spans="2:13" ht="22.5" customHeight="1" x14ac:dyDescent="0.3">
      <c r="B33" s="2"/>
      <c r="C33" s="54"/>
      <c r="D33" s="59" t="s">
        <v>16</v>
      </c>
      <c r="E33" s="59"/>
      <c r="F33" s="59"/>
      <c r="G33" s="59"/>
      <c r="H33" s="54"/>
      <c r="I33" s="54"/>
      <c r="J33" s="54"/>
      <c r="K33" s="54"/>
      <c r="L33" s="54"/>
      <c r="M33" s="1"/>
    </row>
    <row r="34" spans="2:13" ht="9" customHeight="1" x14ac:dyDescent="0.3">
      <c r="B34" s="2"/>
      <c r="C34" s="54"/>
      <c r="D34" s="59"/>
      <c r="E34" s="59"/>
      <c r="F34" s="59"/>
      <c r="G34" s="59"/>
      <c r="H34" s="54"/>
      <c r="I34" s="54"/>
      <c r="J34" s="54"/>
      <c r="K34" s="54"/>
      <c r="L34" s="54"/>
      <c r="M34" s="1"/>
    </row>
    <row r="35" spans="2:13" ht="30" customHeight="1" x14ac:dyDescent="0.3">
      <c r="B35" s="2"/>
      <c r="C35" s="35"/>
      <c r="D35" s="103" t="str">
        <f>IF(J29=0,"There is not enough profit to calculate a break-even point! Please adjust your costs to recalculate results.","")</f>
        <v/>
      </c>
      <c r="E35" s="103"/>
      <c r="F35" s="103"/>
      <c r="G35" s="103"/>
      <c r="H35" s="103"/>
      <c r="I35" s="103"/>
      <c r="J35" s="103"/>
      <c r="K35" s="35"/>
      <c r="L35" s="35"/>
      <c r="M35" s="1"/>
    </row>
    <row r="36" spans="2:13" ht="10.5" customHeight="1" x14ac:dyDescent="0.3">
      <c r="B36" s="2"/>
      <c r="C36" s="35"/>
      <c r="D36" s="62"/>
      <c r="E36" s="62"/>
      <c r="F36" s="62"/>
      <c r="G36" s="62"/>
      <c r="H36" s="62"/>
      <c r="I36" s="62"/>
      <c r="J36" s="62"/>
      <c r="K36" s="35"/>
      <c r="L36" s="35"/>
      <c r="M36" s="1"/>
    </row>
    <row r="37" spans="2:13" ht="22.5" customHeight="1" x14ac:dyDescent="0.3">
      <c r="B37" s="2"/>
      <c r="C37" s="36"/>
      <c r="D37" s="37" t="str">
        <f>IF(J29=0,"","Total units you'll need to sell")</f>
        <v>Total units you'll need to sell</v>
      </c>
      <c r="E37" s="37"/>
      <c r="F37" s="38"/>
      <c r="G37" s="39" t="str">
        <f>IF(J29=0,"","Total sales revenue required")</f>
        <v>Total sales revenue required</v>
      </c>
      <c r="H37" s="37"/>
      <c r="I37" s="38"/>
      <c r="J37" s="37" t="str">
        <f>IF(J29=0,"","Units per week")</f>
        <v>Units per week</v>
      </c>
      <c r="K37" s="40"/>
      <c r="L37" s="35"/>
      <c r="M37" s="1"/>
    </row>
    <row r="38" spans="2:13" ht="5.0999999999999996" customHeight="1" x14ac:dyDescent="0.3">
      <c r="B38" s="2"/>
      <c r="C38" s="41"/>
      <c r="D38" s="42"/>
      <c r="E38" s="42"/>
      <c r="F38" s="43"/>
      <c r="G38" s="42"/>
      <c r="H38" s="42"/>
      <c r="I38" s="43"/>
      <c r="J38" s="41"/>
      <c r="K38" s="41"/>
      <c r="L38" s="44"/>
      <c r="M38" s="1"/>
    </row>
    <row r="39" spans="2:13" ht="52.5" customHeight="1" x14ac:dyDescent="0.3">
      <c r="B39" s="2"/>
      <c r="C39" s="41"/>
      <c r="D39" s="64">
        <f>IF(J29=0,"",ROUND(D41,0))</f>
        <v>10000</v>
      </c>
      <c r="E39" s="65"/>
      <c r="F39" s="66"/>
      <c r="G39" s="67">
        <f>IF(J29=0,"",D39*J17)</f>
        <v>1000000</v>
      </c>
      <c r="H39" s="65"/>
      <c r="I39" s="66"/>
      <c r="J39" s="68">
        <f>IF(J29=0,"",ROUNDUP(J41,0))</f>
        <v>193</v>
      </c>
      <c r="K39" s="41"/>
      <c r="L39" s="44"/>
      <c r="M39" s="1"/>
    </row>
    <row r="40" spans="2:13" ht="57.6" x14ac:dyDescent="0.3">
      <c r="B40" s="11"/>
      <c r="C40" s="45"/>
      <c r="D40" s="69" t="str">
        <f>IF(J29=0,"","This is the total number of units you need to sell to meet your desired financial return.")</f>
        <v>This is the total number of units you need to sell to meet your desired financial return.</v>
      </c>
      <c r="E40" s="69"/>
      <c r="F40" s="70"/>
      <c r="G40" s="69" t="str">
        <f>IF(J29=0,"","This is the amount of sales you’ll need to make to cover overheads and make your desired financial return.")</f>
        <v>This is the amount of sales you’ll need to make to cover overheads and make your desired financial return.</v>
      </c>
      <c r="H40" s="71"/>
      <c r="I40" s="70"/>
      <c r="J40" s="69" t="str">
        <f>IF(J29=0,"","The number of units required to sell per week. (default is 52 weeks of the year).")</f>
        <v>The number of units required to sell per week. (default is 52 weeks of the year).</v>
      </c>
      <c r="K40" s="46"/>
      <c r="L40" s="35"/>
      <c r="M40" s="11"/>
    </row>
    <row r="41" spans="2:13" ht="4.5" customHeight="1" x14ac:dyDescent="0.3">
      <c r="B41" s="2"/>
      <c r="C41" s="36"/>
      <c r="D41" s="48">
        <f>J13/J29</f>
        <v>10000</v>
      </c>
      <c r="E41" s="49"/>
      <c r="F41" s="49"/>
      <c r="G41" s="49"/>
      <c r="H41" s="49"/>
      <c r="I41" s="49"/>
      <c r="J41" s="50">
        <f>D39/J30</f>
        <v>192.30769230769232</v>
      </c>
      <c r="K41" s="47"/>
      <c r="L41" s="35"/>
      <c r="M41" s="2"/>
    </row>
    <row r="42" spans="2:13" x14ac:dyDescent="0.3">
      <c r="B42" s="2"/>
      <c r="C42" s="44"/>
      <c r="D42" s="44"/>
      <c r="E42" s="44"/>
      <c r="F42" s="44"/>
      <c r="G42" s="44"/>
      <c r="H42" s="44"/>
      <c r="I42" s="44"/>
      <c r="J42" s="44"/>
      <c r="K42" s="44"/>
      <c r="L42" s="44"/>
      <c r="M42" s="2"/>
    </row>
    <row r="43" spans="2:13" x14ac:dyDescent="0.3">
      <c r="B43" s="9"/>
      <c r="C43" s="9"/>
      <c r="D43" s="9"/>
      <c r="E43" s="9"/>
      <c r="F43" s="9"/>
      <c r="G43" s="9"/>
      <c r="H43" s="9"/>
      <c r="I43" s="9"/>
      <c r="J43" s="9"/>
      <c r="K43" s="9"/>
      <c r="L43" s="9"/>
      <c r="M43" s="9"/>
    </row>
    <row r="44" spans="2:13" ht="49.5" customHeight="1" x14ac:dyDescent="0.3">
      <c r="B44" s="60"/>
      <c r="C44" s="98" t="s">
        <v>0</v>
      </c>
      <c r="D44" s="98"/>
      <c r="E44" s="98"/>
      <c r="F44" s="98"/>
      <c r="G44" s="98"/>
      <c r="H44" s="98"/>
      <c r="I44" s="98"/>
      <c r="J44" s="98"/>
      <c r="K44" s="98"/>
      <c r="L44" s="98"/>
      <c r="M44" s="61"/>
    </row>
    <row r="45" spans="2:13" x14ac:dyDescent="0.3">
      <c r="B45" s="60"/>
      <c r="C45" s="60"/>
      <c r="D45" s="60"/>
      <c r="E45" s="60"/>
      <c r="F45" s="60"/>
      <c r="G45" s="60"/>
      <c r="H45" s="60"/>
      <c r="I45" s="60"/>
      <c r="J45" s="60"/>
      <c r="K45" s="60"/>
      <c r="L45" s="60"/>
      <c r="M45" s="60"/>
    </row>
  </sheetData>
  <sheetProtection sheet="1" objects="1" scenarios="1" selectLockedCells="1"/>
  <mergeCells count="10">
    <mergeCell ref="C44:L44"/>
    <mergeCell ref="C2:J2"/>
    <mergeCell ref="D26:G27"/>
    <mergeCell ref="D6:G8"/>
    <mergeCell ref="D30:G30"/>
    <mergeCell ref="J27:K27"/>
    <mergeCell ref="D35:J35"/>
    <mergeCell ref="D12:G14"/>
    <mergeCell ref="D17:G19"/>
    <mergeCell ref="D21:G23"/>
  </mergeCells>
  <phoneticPr fontId="3" type="noConversion"/>
  <dataValidations count="3">
    <dataValidation type="decimal" errorStyle="information" operator="greaterThan" allowBlank="1" showInputMessage="1" showErrorMessage="1" errorTitle="Can't be zero" error="Unless you're giving away your products - this amount can't be nothing!  Enter a number greater than zero." sqref="J17:K17" xr:uid="{00000000-0002-0000-0000-000000000000}">
      <formula1>0</formula1>
    </dataValidation>
    <dataValidation type="decimal" errorStyle="information" operator="lessThanOrEqual" allowBlank="1" showInputMessage="1" showErrorMessage="1" errorTitle="Must be 52 weeks or less" error="There are only 52 weeks in a year!" sqref="K30" xr:uid="{00000000-0002-0000-0000-000001000000}">
      <formula1>52</formula1>
    </dataValidation>
    <dataValidation type="whole" errorStyle="information" allowBlank="1" showInputMessage="1" showErrorMessage="1" errorTitle="Must be 52 weeks or less" error="Enter a value between 1 and 52!" sqref="J30" xr:uid="{00000000-0002-0000-0000-000002000000}">
      <formula1>1</formula1>
      <formula2>52</formula2>
    </dataValidation>
  </dataValidations>
  <printOptions horizontalCentered="1"/>
  <pageMargins left="0.74803149606299213" right="0.74803149606299213" top="0.98425196850393704" bottom="0.98425196850393704" header="0.51181102362204722" footer="0.51181102362204722"/>
  <pageSetup paperSize="9" scale="9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a35b58-af88-4659-b8c0-314fe2216851">
      <Terms xmlns="http://schemas.microsoft.com/office/infopath/2007/PartnerControls"/>
    </lcf76f155ced4ddcb4097134ff3c332f>
    <TaxCatchAll xmlns="3a7a4a03-5416-429e-8be7-0aeb68d8a6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6" ma:contentTypeDescription="Create a new document." ma:contentTypeScope="" ma:versionID="84cc32a34cc1cce3773e80cc1ca2a396">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9bc85f6d85a0f356036f2d78e5b328c1"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368af44-05b1-478a-a960-0389323ba0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5f27fcd-9252-40a5-a60f-f07a52d4a953}" ma:internalName="TaxCatchAll" ma:showField="CatchAllData" ma:web="3a7a4a03-5416-429e-8be7-0aeb68d8a6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E66F29-516A-4F0C-9355-B6FAA723FAA4}">
  <ds:schemaRefs>
    <ds:schemaRef ds:uri="http://schemas.microsoft.com/office/2006/metadata/properties"/>
    <ds:schemaRef ds:uri="http://schemas.microsoft.com/office/infopath/2007/PartnerControls"/>
    <ds:schemaRef ds:uri="dda35b58-af88-4659-b8c0-314fe2216851"/>
    <ds:schemaRef ds:uri="3a7a4a03-5416-429e-8be7-0aeb68d8a677"/>
  </ds:schemaRefs>
</ds:datastoreItem>
</file>

<file path=customXml/itemProps2.xml><?xml version="1.0" encoding="utf-8"?>
<ds:datastoreItem xmlns:ds="http://schemas.openxmlformats.org/officeDocument/2006/customXml" ds:itemID="{2CB5C461-EA64-40C1-85D3-864379C514D9}">
  <ds:schemaRefs>
    <ds:schemaRef ds:uri="http://schemas.microsoft.com/sharepoint/v3/contenttype/forms"/>
  </ds:schemaRefs>
</ds:datastoreItem>
</file>

<file path=customXml/itemProps3.xml><?xml version="1.0" encoding="utf-8"?>
<ds:datastoreItem xmlns:ds="http://schemas.openxmlformats.org/officeDocument/2006/customXml" ds:itemID="{B56AD37F-0699-49B6-A1D5-AED441902D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Gross Profit Break-even</vt:lpstr>
      <vt:lpstr>Break-even</vt:lpstr>
      <vt:lpstr>'Break-even'!Print_Area</vt:lpstr>
      <vt:lpstr>'Gross Profit Break-even'!Print_Area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2021-12-03T00:15:31Z</dcterms:created>
  <dcterms:modified xsi:type="dcterms:W3CDTF">2022-07-15T03:26:11Z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0x010100A677C147A89A69439A70A01366026924</vt:lpwstr>
  </property>
  <property fmtid="{D5CDD505-2E9C-101B-9397-08002B2CF9AE}" pid="3" name="MediaServiceImageTags">
    <vt:lpwstr/>
  </property>
</Properties>
</file>